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mf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<sst xmlns="http://schemas.openxmlformats.org/spreadsheetml/2006/main" count="30" uniqueCount="30">
  <si>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Vlr. Máximo</t>
  </si>
  <si>
    <r>
      <t xml:space="preserve"> A valoração das modalidades por quilograma e opções de lanches </t>
    </r>
    <r>
      <rPr>
        <b/>
        <sz val="12"/>
        <color indexed="8"/>
        <rFont val="Arial"/>
        <family val="2"/>
      </rPr>
      <t>(PMF)</t>
    </r>
    <r>
      <rPr>
        <sz val="12"/>
        <color indexed="8"/>
        <rFont val="Arial"/>
        <family val="2"/>
      </rPr>
      <t xml:space="preserve"> ocorrerá conforme a seguinte equação:</t>
    </r>
  </si>
  <si>
    <r>
      <t>PMF</t>
    </r>
    <r>
      <rPr>
        <sz val="12"/>
        <color indexed="8"/>
        <rFont val="Arial"/>
        <family val="2"/>
      </rPr>
      <t xml:space="preserve"> = preço médio final (média ponderada);</t>
    </r>
  </si>
  <si>
    <t>Descrição/item</t>
  </si>
  <si>
    <t>Vlr. PROPOSTA</t>
  </si>
  <si>
    <t>Razão Social</t>
  </si>
  <si>
    <t>CNPJ (digitar somente numeros)</t>
  </si>
  <si>
    <t>LANCHES E BEBIDAS</t>
  </si>
  <si>
    <t>PREÇO MÉDIO FINAL (PMF)   =</t>
  </si>
  <si>
    <t>PLANILHA PARA DEFINIÇÃO DO VALOR PMF - PROCESSO 18-1203-0017725-8  -  PE 00898/2018</t>
  </si>
  <si>
    <t>REFEIÇÕES</t>
  </si>
  <si>
    <t>Refeição deverá ser fornecida a preço fixo (buffet livre) com direito a uma carne, cujo valor será aquele equivalente a uma etapa alimentação acrescida de 50% sobre este valor</t>
  </si>
  <si>
    <t>Valor Total Refeições</t>
  </si>
  <si>
    <t>Sanduiche apresuntado (magro/gordo) e queijo (lanche/mussarela) em pão de forma -150gr</t>
  </si>
  <si>
    <t>Sanduiche natural em pão integral apresuntado (magro/gordo), queijo (lanche/mussarela), tomate, alface e ovo cozido fatiado - 175gr</t>
  </si>
  <si>
    <t>Torrada de presunto (magro/gordo), queijo (lanche/mussarela), em pão de forma integral - 175gr</t>
  </si>
  <si>
    <t>"X" salada (pão sovado, alface, tomate, bife de hambúrguer, queijo, maionese) - 200gr</t>
  </si>
  <si>
    <t>Bauru (pão sovado, alface, tomate, bife de carne bovina, queijo, ovo e maionese) - 250gr</t>
  </si>
  <si>
    <t>Salgados (empada, pastel, pão-de-queijo) comuns e/ou integrais</t>
  </si>
  <si>
    <t>Fatias de bolo comum e/ou integral</t>
  </si>
  <si>
    <t>Refrigerante em lata - 330ml</t>
  </si>
  <si>
    <t>Vitaminas de frutas, suco de laranja natural ou limonada, salada de frutas sem açúcar - 330ml</t>
  </si>
  <si>
    <t>Copo de leite com achocolatado - 330ml</t>
  </si>
  <si>
    <t>Cafezinho</t>
  </si>
  <si>
    <t>Café, Chá e Café com leite (taça)</t>
  </si>
  <si>
    <t>Valor Total dos  Lanches</t>
  </si>
  <si>
    <t>Média aritimédica dos preços da listagem mínima das Refeições (PSF)</t>
  </si>
  <si>
    <t xml:space="preserve">Média dos preços da listagem mínima dos Lanches (PL) </t>
  </si>
  <si>
    <r>
      <t xml:space="preserve">PL </t>
    </r>
    <r>
      <rPr>
        <sz val="12"/>
        <color indexed="8"/>
        <rFont val="Arial"/>
        <family val="2"/>
      </rPr>
      <t>= média aritmética dos preços dos itens da listagem mínima dos lanches;</t>
    </r>
  </si>
  <si>
    <r>
      <t>PSF</t>
    </r>
    <r>
      <rPr>
        <sz val="12"/>
        <color indexed="8"/>
        <rFont val="Arial"/>
        <family val="2"/>
      </rPr>
      <t xml:space="preserve"> = Preço do buffet livre com uma carne do sistema "self-service".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</si>
</sst>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&quot;.&quot;000&quot;.&quot;000&quot;/&quot;0000&quot;-&quot;00"/>
    <numFmt numFmtId="166" formatCode="_-[$R$-416]\ * #,##0.00_-;\-[$R$-416]\ * #,##0.00_-;_-[$R$-416]\ * &quot;-&quot;??_-;_-@_-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164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164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164" fontId="43" fillId="33" borderId="11" xfId="0" applyNumberFormat="1" applyFont="1" applyFill="1" applyBorder="1" applyAlignment="1" applyProtection="1">
      <alignment horizontal="center" vertical="center" wrapText="1"/>
      <protection/>
    </xf>
    <xf numFmtId="164" fontId="44" fillId="33" borderId="11" xfId="0" applyNumberFormat="1" applyFont="1" applyFill="1" applyBorder="1" applyAlignment="1" applyProtection="1">
      <alignment horizontal="center"/>
      <protection/>
    </xf>
    <xf numFmtId="164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justify" vertical="center"/>
      <protection/>
    </xf>
    <xf numFmtId="0" fontId="42" fillId="33" borderId="0" xfId="0" applyFont="1" applyFill="1" applyAlignment="1" applyProtection="1">
      <alignment horizontal="center"/>
      <protection/>
    </xf>
    <xf numFmtId="0" fontId="44" fillId="33" borderId="0" xfId="0" applyFont="1" applyFill="1" applyAlignment="1" applyProtection="1">
      <alignment horizontal="justify" vertical="center"/>
      <protection/>
    </xf>
    <xf numFmtId="0" fontId="44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164" fontId="42" fillId="33" borderId="11" xfId="0" applyNumberFormat="1" applyFont="1" applyFill="1" applyBorder="1" applyAlignment="1" applyProtection="1">
      <alignment horizontal="center" vertical="center" wrapText="1"/>
      <protection/>
    </xf>
    <xf numFmtId="164" fontId="45" fillId="33" borderId="0" xfId="0" applyNumberFormat="1" applyFont="1" applyFill="1" applyAlignment="1" applyProtection="1">
      <alignment horizontal="center"/>
      <protection/>
    </xf>
    <xf numFmtId="164" fontId="45" fillId="0" borderId="0" xfId="0" applyNumberFormat="1" applyFont="1" applyAlignment="1">
      <alignment horizontal="center"/>
    </xf>
    <xf numFmtId="164" fontId="44" fillId="13" borderId="13" xfId="0" applyNumberFormat="1" applyFont="1" applyFill="1" applyBorder="1" applyAlignment="1" applyProtection="1">
      <alignment horizontal="center" vertical="center"/>
      <protection/>
    </xf>
    <xf numFmtId="164" fontId="44" fillId="13" borderId="11" xfId="0" applyNumberFormat="1" applyFont="1" applyFill="1" applyBorder="1" applyAlignment="1" applyProtection="1">
      <alignment horizontal="center"/>
      <protection locked="0"/>
    </xf>
    <xf numFmtId="164" fontId="44" fillId="33" borderId="0" xfId="0" applyNumberFormat="1" applyFont="1" applyFill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 horizontal="left"/>
      <protection/>
    </xf>
    <xf numFmtId="164" fontId="44" fillId="13" borderId="11" xfId="0" applyNumberFormat="1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vertical="center" wrapText="1"/>
      <protection/>
    </xf>
    <xf numFmtId="164" fontId="44" fillId="33" borderId="16" xfId="0" applyNumberFormat="1" applyFont="1" applyFill="1" applyBorder="1" applyAlignment="1" applyProtection="1">
      <alignment horizontal="center" vertical="center" wrapText="1"/>
      <protection/>
    </xf>
    <xf numFmtId="164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/>
      <protection locked="0"/>
    </xf>
    <xf numFmtId="165" fontId="46" fillId="33" borderId="0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164" fontId="44" fillId="33" borderId="13" xfId="0" applyNumberFormat="1" applyFont="1" applyFill="1" applyBorder="1" applyAlignment="1" applyProtection="1">
      <alignment horizontal="center" vertical="center"/>
      <protection/>
    </xf>
    <xf numFmtId="165" fontId="46" fillId="0" borderId="14" xfId="0" applyNumberFormat="1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164" fontId="44" fillId="33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3657600</xdr:colOff>
      <xdr:row>28</xdr:row>
      <xdr:rowOff>57150</xdr:rowOff>
    </xdr:from>
    <xdr:ext cx="1981200" cy="352425"/>
    <xdr:sp>
      <xdr:nvSpPr>
        <xdr:cNvPr id="1" name="CaixaDeTexto 3"/>
        <xdr:cNvSpPr txBox="1">
          <a:spLocks noChangeArrowheads="1"/>
        </xdr:cNvSpPr>
      </xdr:nvSpPr>
      <xdr:spPr>
        <a:xfrm rot="10800000" flipV="1">
          <a:off x="4267200" y="7105650"/>
          <a:ext cx="1981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PMF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□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(=)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((PL x 2)+(PSF x 8))/10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RowColHeaders="0" tabSelected="1" zoomScalePageLayoutView="0" workbookViewId="0" topLeftCell="A7">
      <selection activeCell="D30" sqref="D30"/>
    </sheetView>
  </sheetViews>
  <sheetFormatPr defaultColWidth="9.140625" defaultRowHeight="12.75"/>
  <cols>
    <col min="2" max="2" width="118.140625" style="0" customWidth="1"/>
    <col min="3" max="3" width="15.8515625" style="1" customWidth="1"/>
    <col min="4" max="4" width="19.7109375" style="24" customWidth="1"/>
  </cols>
  <sheetData>
    <row r="1" spans="1:5" ht="15.75">
      <c r="A1" s="5"/>
      <c r="B1" s="19" t="s">
        <v>9</v>
      </c>
      <c r="C1" s="21"/>
      <c r="D1" s="23"/>
      <c r="E1" s="5"/>
    </row>
    <row r="2" spans="1:5" ht="15.75">
      <c r="A2" s="5"/>
      <c r="B2" s="4"/>
      <c r="C2" s="17"/>
      <c r="D2" s="27"/>
      <c r="E2" s="5"/>
    </row>
    <row r="3" spans="1:5" ht="16.5" thickBot="1">
      <c r="A3" s="5"/>
      <c r="B3" s="19" t="s">
        <v>5</v>
      </c>
      <c r="C3" s="29" t="s">
        <v>6</v>
      </c>
      <c r="D3" s="27"/>
      <c r="E3" s="5"/>
    </row>
    <row r="4" spans="1:5" ht="24" customHeight="1" thickBot="1" thickTop="1">
      <c r="A4" s="5"/>
      <c r="B4" s="28"/>
      <c r="C4" s="42"/>
      <c r="D4" s="42"/>
      <c r="E4" s="5"/>
    </row>
    <row r="5" spans="1:5" ht="24" customHeight="1" thickBot="1" thickTop="1">
      <c r="A5" s="5"/>
      <c r="B5" s="34"/>
      <c r="C5" s="35"/>
      <c r="D5" s="35"/>
      <c r="E5" s="5"/>
    </row>
    <row r="6" spans="1:5" ht="16.5" customHeight="1" thickBot="1">
      <c r="A6" s="5"/>
      <c r="B6" s="43" t="s">
        <v>10</v>
      </c>
      <c r="C6" s="44"/>
      <c r="D6" s="44"/>
      <c r="E6" s="36"/>
    </row>
    <row r="7" spans="1:5" ht="16.5" thickBot="1">
      <c r="A7" s="5"/>
      <c r="B7" s="37" t="s">
        <v>3</v>
      </c>
      <c r="C7" s="7" t="s">
        <v>0</v>
      </c>
      <c r="D7" s="14" t="s">
        <v>4</v>
      </c>
      <c r="E7" s="5"/>
    </row>
    <row r="8" spans="1:5" ht="30.75" thickBot="1">
      <c r="A8" s="5"/>
      <c r="B8" s="6" t="s">
        <v>11</v>
      </c>
      <c r="C8" s="22">
        <v>15.62</v>
      </c>
      <c r="D8" s="30"/>
      <c r="E8" s="5"/>
    </row>
    <row r="9" spans="1:5" ht="16.5" thickBot="1">
      <c r="A9" s="5"/>
      <c r="B9" s="31" t="s">
        <v>12</v>
      </c>
      <c r="C9" s="32">
        <f>SUM(C8:C8)</f>
        <v>15.62</v>
      </c>
      <c r="D9" s="33">
        <f>SUM(D8:D8)</f>
        <v>0</v>
      </c>
      <c r="E9" s="5"/>
    </row>
    <row r="10" spans="1:5" ht="16.5" thickBot="1">
      <c r="A10" s="5"/>
      <c r="B10" s="38" t="s">
        <v>26</v>
      </c>
      <c r="C10" s="33">
        <f>AVERAGE(C8:C8)</f>
        <v>15.62</v>
      </c>
      <c r="D10" s="33" t="e">
        <f>AVERAGE(D8:D8)</f>
        <v>#DIV/0!</v>
      </c>
      <c r="E10" s="5"/>
    </row>
    <row r="11" spans="1:5" ht="16.5" thickBot="1">
      <c r="A11" s="5"/>
      <c r="B11" s="8"/>
      <c r="C11" s="9"/>
      <c r="D11" s="14"/>
      <c r="E11" s="5"/>
    </row>
    <row r="12" spans="1:5" ht="16.5" thickBot="1">
      <c r="A12" s="5"/>
      <c r="B12" s="45" t="s">
        <v>7</v>
      </c>
      <c r="C12" s="46"/>
      <c r="D12" s="47"/>
      <c r="E12" s="5"/>
    </row>
    <row r="13" spans="1:5" ht="16.5" thickBot="1">
      <c r="A13" s="5"/>
      <c r="B13" s="10" t="s">
        <v>13</v>
      </c>
      <c r="C13" s="11">
        <v>4</v>
      </c>
      <c r="D13" s="26"/>
      <c r="E13" s="5"/>
    </row>
    <row r="14" spans="1:5" ht="30.75" thickBot="1">
      <c r="A14" s="5"/>
      <c r="B14" s="10" t="s">
        <v>14</v>
      </c>
      <c r="C14" s="13">
        <v>4</v>
      </c>
      <c r="D14" s="26"/>
      <c r="E14" s="5"/>
    </row>
    <row r="15" spans="1:5" ht="16.5" thickBot="1">
      <c r="A15" s="5"/>
      <c r="B15" s="10" t="s">
        <v>15</v>
      </c>
      <c r="C15" s="13">
        <v>4</v>
      </c>
      <c r="D15" s="26"/>
      <c r="E15" s="5"/>
    </row>
    <row r="16" spans="1:5" ht="16.5" thickBot="1">
      <c r="A16" s="5"/>
      <c r="B16" s="10" t="s">
        <v>16</v>
      </c>
      <c r="C16" s="13">
        <v>12</v>
      </c>
      <c r="D16" s="26"/>
      <c r="E16" s="5"/>
    </row>
    <row r="17" spans="1:5" ht="16.5" thickBot="1">
      <c r="A17" s="5"/>
      <c r="B17" s="12" t="s">
        <v>17</v>
      </c>
      <c r="C17" s="13">
        <v>15</v>
      </c>
      <c r="D17" s="26"/>
      <c r="E17" s="5"/>
    </row>
    <row r="18" spans="1:5" ht="16.5" thickBot="1">
      <c r="A18" s="5"/>
      <c r="B18" s="12" t="s">
        <v>18</v>
      </c>
      <c r="C18" s="13">
        <v>4</v>
      </c>
      <c r="D18" s="26"/>
      <c r="E18" s="5"/>
    </row>
    <row r="19" spans="1:5" ht="16.5" thickBot="1">
      <c r="A19" s="5"/>
      <c r="B19" s="12" t="s">
        <v>19</v>
      </c>
      <c r="C19" s="13">
        <v>3</v>
      </c>
      <c r="D19" s="26"/>
      <c r="E19" s="5"/>
    </row>
    <row r="20" spans="1:5" ht="16.5" thickBot="1">
      <c r="A20" s="5"/>
      <c r="B20" s="12" t="s">
        <v>20</v>
      </c>
      <c r="C20" s="13">
        <v>3.5</v>
      </c>
      <c r="D20" s="26"/>
      <c r="E20" s="5"/>
    </row>
    <row r="21" spans="1:5" ht="16.5" thickBot="1">
      <c r="A21" s="5"/>
      <c r="B21" s="12" t="s">
        <v>21</v>
      </c>
      <c r="C21" s="13">
        <v>4</v>
      </c>
      <c r="D21" s="26"/>
      <c r="E21" s="5"/>
    </row>
    <row r="22" spans="1:5" ht="16.5" thickBot="1">
      <c r="A22" s="5"/>
      <c r="B22" s="12" t="s">
        <v>22</v>
      </c>
      <c r="C22" s="13">
        <v>4</v>
      </c>
      <c r="D22" s="26"/>
      <c r="E22" s="5"/>
    </row>
    <row r="23" spans="1:5" ht="16.5" thickBot="1">
      <c r="A23" s="5"/>
      <c r="B23" s="12" t="s">
        <v>23</v>
      </c>
      <c r="C23" s="13">
        <v>1.5</v>
      </c>
      <c r="D23" s="26"/>
      <c r="E23" s="5"/>
    </row>
    <row r="24" spans="1:5" ht="16.5" thickBot="1">
      <c r="A24" s="5"/>
      <c r="B24" s="12" t="s">
        <v>24</v>
      </c>
      <c r="C24" s="13">
        <v>2.5</v>
      </c>
      <c r="D24" s="26"/>
      <c r="E24" s="5"/>
    </row>
    <row r="25" spans="1:5" ht="16.5" thickBot="1">
      <c r="A25" s="5"/>
      <c r="B25" s="48" t="s">
        <v>25</v>
      </c>
      <c r="C25" s="49">
        <f>SUM(C13:C24)</f>
        <v>61.5</v>
      </c>
      <c r="D25" s="14">
        <f>SUM(D13:D24)</f>
        <v>0</v>
      </c>
      <c r="E25" s="5"/>
    </row>
    <row r="26" spans="1:5" ht="39.75" customHeight="1" thickBot="1">
      <c r="A26" s="5"/>
      <c r="B26" s="39" t="s">
        <v>27</v>
      </c>
      <c r="C26" s="41">
        <f>AVERAGE(C13:C24)</f>
        <v>5.125</v>
      </c>
      <c r="D26" s="15" t="str">
        <f>IF(COUNTIF(D13:D24,"")&gt;0,"Existem campos sem valor.",AVERAGE(D13:D24))</f>
        <v>Existem campos sem valor.</v>
      </c>
      <c r="E26" s="5"/>
    </row>
    <row r="27" spans="1:5" ht="30" customHeight="1" thickBot="1">
      <c r="A27" s="5"/>
      <c r="B27" s="40" t="s">
        <v>8</v>
      </c>
      <c r="C27" s="41">
        <f>((C26*2)+(C10*8))/10</f>
        <v>13.520999999999997</v>
      </c>
      <c r="D27" s="25" t="e">
        <f>((D26*8)+(D10*2))/10</f>
        <v>#VALUE!</v>
      </c>
      <c r="E27" s="5"/>
    </row>
    <row r="28" spans="1:5" ht="30.75">
      <c r="A28" s="5"/>
      <c r="B28" s="16" t="s">
        <v>1</v>
      </c>
      <c r="C28" s="17"/>
      <c r="D28" s="23"/>
      <c r="E28" s="5"/>
    </row>
    <row r="29" spans="1:5" ht="15.75">
      <c r="A29" s="5"/>
      <c r="B29" s="18"/>
      <c r="C29" s="17"/>
      <c r="D29" s="23"/>
      <c r="E29" s="5"/>
    </row>
    <row r="30" spans="1:5" ht="15.75">
      <c r="A30" s="5"/>
      <c r="B30" s="18"/>
      <c r="C30" s="17"/>
      <c r="D30" s="23"/>
      <c r="E30" s="5"/>
    </row>
    <row r="31" spans="1:5" ht="15.75">
      <c r="A31" s="5"/>
      <c r="B31" s="18" t="s">
        <v>2</v>
      </c>
      <c r="C31" s="17"/>
      <c r="D31" s="23"/>
      <c r="E31" s="5"/>
    </row>
    <row r="32" spans="1:5" ht="15.75">
      <c r="A32" s="5"/>
      <c r="B32" s="18" t="s">
        <v>28</v>
      </c>
      <c r="C32" s="17"/>
      <c r="D32" s="23"/>
      <c r="E32" s="5"/>
    </row>
    <row r="33" spans="1:5" ht="15.75">
      <c r="A33" s="5"/>
      <c r="B33" s="19" t="s">
        <v>29</v>
      </c>
      <c r="C33" s="17"/>
      <c r="D33" s="23"/>
      <c r="E33" s="5"/>
    </row>
    <row r="34" spans="1:5" ht="15.75">
      <c r="A34" s="5"/>
      <c r="B34" s="20"/>
      <c r="C34" s="17"/>
      <c r="D34" s="23"/>
      <c r="E34" s="5"/>
    </row>
    <row r="35" spans="2:3" ht="15.75">
      <c r="B35" s="2"/>
      <c r="C35" s="3"/>
    </row>
    <row r="36" spans="2:3" ht="15.75">
      <c r="B36" s="2"/>
      <c r="C36" s="3"/>
    </row>
    <row r="37" spans="2:3" ht="15.75">
      <c r="B37" s="2"/>
      <c r="C37" s="3"/>
    </row>
    <row r="38" spans="2:3" ht="15.75">
      <c r="B38" s="2"/>
      <c r="C38" s="3"/>
    </row>
  </sheetData>
  <sheetProtection/>
  <mergeCells count="3">
    <mergeCell ref="C4:D4"/>
    <mergeCell ref="B6:D6"/>
    <mergeCell ref="B12:D12"/>
  </mergeCells>
  <dataValidations count="1">
    <dataValidation type="decimal" allowBlank="1" showInputMessage="1" showErrorMessage="1" errorTitle="VALOR INCONSISTENTE" error="O valor informado é MAIOR do que o VALOR MAXIMO permitido para o item." sqref="D11 D13:D25">
      <formula1>0.01</formula1>
      <formula2>C11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Coelho Caierão</dc:creator>
  <cp:keywords/>
  <dc:description/>
  <cp:lastModifiedBy>jairo-oliveira</cp:lastModifiedBy>
  <dcterms:created xsi:type="dcterms:W3CDTF">2018-03-21T14:46:17Z</dcterms:created>
  <dcterms:modified xsi:type="dcterms:W3CDTF">2018-10-09T17:38:35Z</dcterms:modified>
  <cp:category/>
  <cp:version/>
  <cp:contentType/>
  <cp:contentStatus/>
</cp:coreProperties>
</file>